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W:\GroupesDeTravail\ProtectionSocialeComplementaire\1. Prévoyance 2025\"/>
    </mc:Choice>
  </mc:AlternateContent>
  <xr:revisionPtr revIDLastSave="0" documentId="13_ncr:1_{A52AABE0-D415-4EBF-BC52-721B3709E3A0}" xr6:coauthVersionLast="47" xr6:coauthVersionMax="47" xr10:uidLastSave="{00000000-0000-0000-0000-000000000000}"/>
  <bookViews>
    <workbookView xWindow="-120" yWindow="-120" windowWidth="29040" windowHeight="15840" xr2:uid="{98D6406F-4A1A-4CEA-BA80-C5ED1C5C141A}"/>
  </bookViews>
  <sheets>
    <sheet name="Simulateur Prévoyance" sheetId="2" r:id="rId1"/>
  </sheets>
  <externalReferences>
    <externalReference r:id="rId2"/>
  </externalReferences>
  <definedNames>
    <definedName name="DC_PTIA_AVEC_RI">#REF!</definedName>
    <definedName name="GGSDFSF">[1]Feuil1!#REF!</definedName>
    <definedName name="x">#REF!</definedName>
    <definedName name="xx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13" i="2"/>
  <c r="C11" i="2"/>
  <c r="C16" i="2"/>
  <c r="C15" i="2" l="1"/>
  <c r="C17" i="2" s="1"/>
</calcChain>
</file>

<file path=xl/sharedStrings.xml><?xml version="1.0" encoding="utf-8"?>
<sst xmlns="http://schemas.openxmlformats.org/spreadsheetml/2006/main" count="34" uniqueCount="31">
  <si>
    <t>RI</t>
  </si>
  <si>
    <t>CTI</t>
  </si>
  <si>
    <t>NBI</t>
  </si>
  <si>
    <t xml:space="preserve"> TBI </t>
  </si>
  <si>
    <t>Régime Indemnitaire</t>
  </si>
  <si>
    <t xml:space="preserve"> TBI + NBI  + CTI
Traitement de base + Nouvelle bonification indiciaire +  Complément de Traitement Indiciaire</t>
  </si>
  <si>
    <r>
      <t xml:space="preserve">Régime de base  :                                                                             </t>
    </r>
    <r>
      <rPr>
        <sz val="12"/>
        <rFont val="Arial"/>
        <family val="2"/>
      </rPr>
      <t>Incapacité Temporaire Totale de Travail (ITT)                                       Invalidité                                                                                                  RI au 1er jour de CLM/CLD</t>
    </r>
  </si>
  <si>
    <r>
      <t xml:space="preserve">Option1  : </t>
    </r>
    <r>
      <rPr>
        <b/>
        <sz val="12"/>
        <color rgb="FFFF0000"/>
        <rFont val="Arial"/>
        <family val="2"/>
      </rPr>
      <t>uniquement pour les CNRACL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</rPr>
      <t>Perte de retraite</t>
    </r>
  </si>
  <si>
    <r>
      <t xml:space="preserve">Option 2 (100 % du traitement de référence annuel net) 
</t>
    </r>
    <r>
      <rPr>
        <sz val="12"/>
        <rFont val="Arial"/>
        <family val="2"/>
      </rPr>
      <t>Décès 
Perte Totale et Irreversible d'Autonomie (PTIA)</t>
    </r>
  </si>
  <si>
    <t>Taux 2,30 %</t>
  </si>
  <si>
    <t>Taux 0,65 %</t>
  </si>
  <si>
    <t>Taux 0,30%</t>
  </si>
  <si>
    <t>Protection sociale complémentaire
"Prévoyance"
Garanties et Tarifs</t>
  </si>
  <si>
    <t>ET/OU</t>
  </si>
  <si>
    <t>Participation Employeur</t>
  </si>
  <si>
    <t>Participation 
Employeur</t>
  </si>
  <si>
    <t>Reste à charge agent</t>
  </si>
  <si>
    <t>Eléments de salaire (assiette de cotisation)</t>
  </si>
  <si>
    <t>Total cotisation</t>
  </si>
  <si>
    <t xml:space="preserve">SIMULATEUR DE COTISATION </t>
  </si>
  <si>
    <t>CHAMPS A RENSEIGNER</t>
  </si>
  <si>
    <t>NON</t>
  </si>
  <si>
    <t>OUI</t>
  </si>
  <si>
    <t xml:space="preserve">Liste : </t>
  </si>
  <si>
    <t xml:space="preserve">LEGENDE : </t>
  </si>
  <si>
    <t>Cellule à compléter</t>
  </si>
  <si>
    <t>Reste à charge de l'agent</t>
  </si>
  <si>
    <r>
      <t xml:space="preserve">Choix de l'agent </t>
    </r>
    <r>
      <rPr>
        <sz val="10"/>
        <rFont val="Arial"/>
        <family val="2"/>
      </rPr>
      <t>(Choisir "OUI" ou "NON" dans la liste déroulante)</t>
    </r>
  </si>
  <si>
    <t>-TBI / NBI / CTI / RI (Cellules E8 à H8)
-Participation employeur (Cellule I8)
-Choix de l'agent (Choisir "OUI" ou "NON" dans la liste déroulante)(Cellule D12 et D14)</t>
  </si>
  <si>
    <t>Options facultatives au choix de l'agent</t>
  </si>
  <si>
    <r>
      <rPr>
        <b/>
        <sz val="18"/>
        <color theme="5" tint="-0.249977111117893"/>
        <rFont val="Aptos Narrow"/>
        <family val="2"/>
        <scheme val="minor"/>
      </rPr>
      <t xml:space="preserve">                                   INSTRUCTIONS A SUIVRE</t>
    </r>
    <r>
      <rPr>
        <sz val="11"/>
        <rFont val="Aptos Narrow"/>
        <family val="2"/>
        <scheme val="minor"/>
      </rPr>
      <t xml:space="preserve">
Pour utiliser le tableau, renseignez le salaire de l'agent . Pour cela complétez les cellules E8 à H8 à partir des éléments de référence : Traitement de base + Nouvelle bonification indiciaire +  Complément de Traitement Indiciaire + Régime Indemnitaire. 
Complétez ensuite la participation employeur voulue dans la case I8
Indiquez si votre agent souhaite souscrite à l'Option 1 et/ou Option 2 grâce au menu déroulant mis en place dans les cellules D11 et D13 : "OUI" et "NON"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</si>
</sst>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4"/>
      <name val="Aptos Narrow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1"/>
      <name val="Aptos Narrow"/>
      <family val="2"/>
      <scheme val="minor"/>
    </font>
    <font>
      <b/>
      <i/>
      <sz val="14"/>
      <color theme="1"/>
      <name val="Arial"/>
      <family val="2"/>
    </font>
    <font>
      <b/>
      <i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b/>
      <sz val="18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sz val="18"/>
      <color theme="5" tint="-0.249977111117893"/>
      <name val="Aptos Narrow"/>
      <family val="2"/>
      <scheme val="minor"/>
    </font>
    <font>
      <sz val="1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b/>
      <i/>
      <sz val="12"/>
      <color theme="1"/>
      <name val="Arial"/>
      <family val="2"/>
    </font>
    <font>
      <b/>
      <sz val="18"/>
      <color theme="5" tint="-0.249977111117893"/>
      <name val="Aptos Narrow"/>
      <family val="2"/>
      <scheme val="minor"/>
    </font>
    <font>
      <b/>
      <sz val="18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5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theme="5" tint="-0.499984740745262"/>
      </bottom>
      <diagonal/>
    </border>
    <border>
      <left/>
      <right style="medium">
        <color indexed="64"/>
      </right>
      <top style="thick">
        <color theme="5" tint="-0.499984740745262"/>
      </top>
      <bottom style="medium">
        <color indexed="64"/>
      </bottom>
      <diagonal/>
    </border>
    <border>
      <left/>
      <right/>
      <top style="thick">
        <color theme="5" tint="-0.499984740745262"/>
      </top>
      <bottom style="medium">
        <color indexed="64"/>
      </bottom>
      <diagonal/>
    </border>
    <border>
      <left/>
      <right/>
      <top style="thick">
        <color theme="5" tint="-0.499984740745262"/>
      </top>
      <bottom/>
      <diagonal/>
    </border>
    <border>
      <left style="hair">
        <color indexed="64"/>
      </left>
      <right style="thick">
        <color theme="5" tint="-0.499984740745262"/>
      </right>
      <top style="thick">
        <color indexed="64"/>
      </top>
      <bottom/>
      <diagonal/>
    </border>
    <border>
      <left/>
      <right style="thick">
        <color theme="5" tint="-0.499984740745262"/>
      </right>
      <top style="thick">
        <color indexed="64"/>
      </top>
      <bottom/>
      <diagonal/>
    </border>
    <border>
      <left style="thick">
        <color theme="5" tint="-0.499984740745262"/>
      </left>
      <right/>
      <top/>
      <bottom/>
      <diagonal/>
    </border>
    <border>
      <left style="thick">
        <color indexed="64"/>
      </left>
      <right style="thick">
        <color theme="5" tint="-0.499984740745262"/>
      </right>
      <top style="thick">
        <color indexed="64"/>
      </top>
      <bottom style="thick">
        <color indexed="64"/>
      </bottom>
      <diagonal/>
    </border>
    <border>
      <left/>
      <right style="thick">
        <color theme="5" tint="-0.499984740745262"/>
      </right>
      <top/>
      <bottom style="thick">
        <color theme="5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/>
      <bottom style="thick">
        <color theme="5" tint="-0.499984740745262"/>
      </bottom>
      <diagonal/>
    </border>
    <border>
      <left style="medium">
        <color indexed="64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/>
      <diagonal/>
    </border>
    <border>
      <left style="thick">
        <color theme="5" tint="-0.499984740745262"/>
      </left>
      <right style="medium">
        <color indexed="64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2" fontId="4" fillId="2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44" fontId="2" fillId="0" borderId="0" xfId="1" applyFont="1" applyFill="1" applyBorder="1" applyAlignment="1">
      <alignment vertical="center"/>
    </xf>
    <xf numFmtId="44" fontId="2" fillId="0" borderId="0" xfId="0" applyNumberFormat="1" applyFont="1"/>
    <xf numFmtId="0" fontId="3" fillId="0" borderId="0" xfId="0" applyFont="1"/>
    <xf numFmtId="44" fontId="3" fillId="0" borderId="0" xfId="0" applyNumberFormat="1" applyFont="1"/>
    <xf numFmtId="0" fontId="8" fillId="5" borderId="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44" fontId="17" fillId="4" borderId="16" xfId="1" applyFont="1" applyFill="1" applyBorder="1" applyAlignment="1">
      <alignment vertical="center"/>
    </xf>
    <xf numFmtId="44" fontId="17" fillId="4" borderId="17" xfId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44" fontId="12" fillId="4" borderId="0" xfId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44" fontId="12" fillId="4" borderId="21" xfId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/>
    </xf>
    <xf numFmtId="44" fontId="7" fillId="0" borderId="23" xfId="1" applyFont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/>
    </xf>
    <xf numFmtId="0" fontId="5" fillId="3" borderId="25" xfId="0" applyFont="1" applyFill="1" applyBorder="1" applyAlignment="1">
      <alignment horizontal="left" vertical="center" wrapText="1"/>
    </xf>
    <xf numFmtId="44" fontId="18" fillId="6" borderId="18" xfId="1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2" fontId="19" fillId="2" borderId="33" xfId="0" applyNumberFormat="1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0" fillId="0" borderId="34" xfId="0" applyBorder="1"/>
    <xf numFmtId="0" fontId="5" fillId="3" borderId="35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left" vertical="center" wrapText="1"/>
    </xf>
    <xf numFmtId="44" fontId="12" fillId="4" borderId="38" xfId="1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23" fillId="0" borderId="37" xfId="0" quotePrefix="1" applyFont="1" applyBorder="1" applyAlignment="1">
      <alignment wrapText="1"/>
    </xf>
    <xf numFmtId="44" fontId="21" fillId="6" borderId="15" xfId="1" applyFont="1" applyFill="1" applyBorder="1" applyAlignment="1">
      <alignment horizontal="center" vertical="center" wrapText="1"/>
    </xf>
    <xf numFmtId="44" fontId="7" fillId="0" borderId="44" xfId="1" applyFont="1" applyFill="1" applyBorder="1" applyAlignment="1">
      <alignment horizontal="center" vertical="center"/>
    </xf>
    <xf numFmtId="44" fontId="7" fillId="0" borderId="39" xfId="1" applyFont="1" applyFill="1" applyBorder="1" applyAlignment="1">
      <alignment horizontal="center" vertical="center"/>
    </xf>
    <xf numFmtId="44" fontId="7" fillId="0" borderId="41" xfId="1" applyFont="1" applyFill="1" applyBorder="1" applyAlignment="1">
      <alignment horizontal="center" vertical="center"/>
    </xf>
    <xf numFmtId="0" fontId="0" fillId="7" borderId="42" xfId="0" applyFill="1" applyBorder="1"/>
    <xf numFmtId="0" fontId="0" fillId="7" borderId="40" xfId="0" applyFill="1" applyBorder="1"/>
    <xf numFmtId="44" fontId="20" fillId="0" borderId="42" xfId="1" applyFont="1" applyFill="1" applyBorder="1" applyAlignment="1">
      <alignment horizontal="center" vertical="center"/>
    </xf>
    <xf numFmtId="44" fontId="7" fillId="0" borderId="45" xfId="1" applyFont="1" applyFill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44" fontId="7" fillId="0" borderId="42" xfId="1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left" vertical="center" wrapText="1" indent="2"/>
    </xf>
    <xf numFmtId="2" fontId="4" fillId="2" borderId="0" xfId="0" applyNumberFormat="1" applyFont="1" applyFill="1" applyBorder="1" applyAlignment="1">
      <alignment horizontal="left" vertical="center" indent="2"/>
    </xf>
    <xf numFmtId="2" fontId="4" fillId="2" borderId="37" xfId="0" applyNumberFormat="1" applyFont="1" applyFill="1" applyBorder="1" applyAlignment="1">
      <alignment horizontal="left" vertical="center" indent="2"/>
    </xf>
    <xf numFmtId="44" fontId="26" fillId="6" borderId="15" xfId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432547</xdr:colOff>
      <xdr:row>6</xdr:row>
      <xdr:rowOff>142875</xdr:rowOff>
    </xdr:from>
    <xdr:to>
      <xdr:col>4</xdr:col>
      <xdr:colOff>917179</xdr:colOff>
      <xdr:row>6</xdr:row>
      <xdr:rowOff>609600</xdr:rowOff>
    </xdr:to>
    <xdr:sp macro="" textlink="">
      <xdr:nvSpPr>
        <xdr:cNvPr id="2" name="Flèche : haut 1">
          <a:extLst>
            <a:ext uri="{FF2B5EF4-FFF2-40B4-BE49-F238E27FC236}">
              <a16:creationId xmlns:a16="http://schemas.microsoft.com/office/drawing/2014/main" id="{94FB38D3-8BFA-4AF4-9A52-EE8116D2428E}"/>
            </a:ext>
          </a:extLst>
        </xdr:cNvPr>
        <xdr:cNvSpPr/>
      </xdr:nvSpPr>
      <xdr:spPr>
        <a:xfrm>
          <a:off x="7223312" y="2339228"/>
          <a:ext cx="484632" cy="466725"/>
        </a:xfrm>
        <a:prstGeom prst="up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476252</xdr:colOff>
      <xdr:row>9</xdr:row>
      <xdr:rowOff>142875</xdr:rowOff>
    </xdr:from>
    <xdr:to>
      <xdr:col>3</xdr:col>
      <xdr:colOff>960884</xdr:colOff>
      <xdr:row>9</xdr:row>
      <xdr:rowOff>609600</xdr:rowOff>
    </xdr:to>
    <xdr:sp macro="" textlink="">
      <xdr:nvSpPr>
        <xdr:cNvPr id="3" name="Flèche : haut 2">
          <a:extLst>
            <a:ext uri="{FF2B5EF4-FFF2-40B4-BE49-F238E27FC236}">
              <a16:creationId xmlns:a16="http://schemas.microsoft.com/office/drawing/2014/main" id="{F29E94EA-FE83-4D3D-869D-EC24C577DD8F}"/>
            </a:ext>
          </a:extLst>
        </xdr:cNvPr>
        <xdr:cNvSpPr/>
      </xdr:nvSpPr>
      <xdr:spPr>
        <a:xfrm rot="10800000">
          <a:off x="5876927" y="4514850"/>
          <a:ext cx="484632" cy="466725"/>
        </a:xfrm>
        <a:prstGeom prst="up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590550</xdr:colOff>
      <xdr:row>6</xdr:row>
      <xdr:rowOff>161925</xdr:rowOff>
    </xdr:from>
    <xdr:to>
      <xdr:col>8</xdr:col>
      <xdr:colOff>1075182</xdr:colOff>
      <xdr:row>6</xdr:row>
      <xdr:rowOff>628650</xdr:rowOff>
    </xdr:to>
    <xdr:sp macro="" textlink="">
      <xdr:nvSpPr>
        <xdr:cNvPr id="4" name="Flèche : haut 3">
          <a:extLst>
            <a:ext uri="{FF2B5EF4-FFF2-40B4-BE49-F238E27FC236}">
              <a16:creationId xmlns:a16="http://schemas.microsoft.com/office/drawing/2014/main" id="{B7FD557C-10CB-455F-91C6-735BB470B173}"/>
            </a:ext>
          </a:extLst>
        </xdr:cNvPr>
        <xdr:cNvSpPr/>
      </xdr:nvSpPr>
      <xdr:spPr>
        <a:xfrm>
          <a:off x="12020550" y="2743200"/>
          <a:ext cx="484632" cy="466725"/>
        </a:xfrm>
        <a:prstGeom prst="up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466725</xdr:colOff>
      <xdr:row>11</xdr:row>
      <xdr:rowOff>123825</xdr:rowOff>
    </xdr:from>
    <xdr:to>
      <xdr:col>3</xdr:col>
      <xdr:colOff>951357</xdr:colOff>
      <xdr:row>11</xdr:row>
      <xdr:rowOff>590550</xdr:rowOff>
    </xdr:to>
    <xdr:sp macro="" textlink="">
      <xdr:nvSpPr>
        <xdr:cNvPr id="5" name="Flèche : haut 4">
          <a:extLst>
            <a:ext uri="{FF2B5EF4-FFF2-40B4-BE49-F238E27FC236}">
              <a16:creationId xmlns:a16="http://schemas.microsoft.com/office/drawing/2014/main" id="{BC08A65F-43B9-4B89-B6FF-E5BCFF546957}"/>
            </a:ext>
          </a:extLst>
        </xdr:cNvPr>
        <xdr:cNvSpPr/>
      </xdr:nvSpPr>
      <xdr:spPr>
        <a:xfrm rot="10800000">
          <a:off x="5867400" y="5648325"/>
          <a:ext cx="484632" cy="466725"/>
        </a:xfrm>
        <a:prstGeom prst="up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P\SP\02_PROD&#176;%20CONTRATS\05%20CDG\29%20CDG%20FINISTERE\HAUSSE%20COTISATION%202022\cdg%2029%20Simulateur%20cotisation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E9E3-2707-4A60-BB16-6670A2C48BDA}">
  <dimension ref="A1:K22"/>
  <sheetViews>
    <sheetView tabSelected="1" zoomScale="85" zoomScaleNormal="85" workbookViewId="0">
      <selection activeCell="B9" sqref="B9:C9"/>
    </sheetView>
  </sheetViews>
  <sheetFormatPr baseColWidth="10" defaultRowHeight="15" x14ac:dyDescent="0.25"/>
  <cols>
    <col min="1" max="1" width="15.28515625" customWidth="1"/>
    <col min="2" max="2" width="42.85546875" customWidth="1"/>
    <col min="3" max="3" width="22.85546875" customWidth="1"/>
    <col min="4" max="4" width="20.85546875" customWidth="1"/>
    <col min="5" max="7" width="17.140625" customWidth="1"/>
    <col min="8" max="8" width="18.140625" customWidth="1"/>
    <col min="9" max="9" width="21.42578125" customWidth="1"/>
    <col min="10" max="10" width="20.28515625" customWidth="1"/>
    <col min="11" max="11" width="39.140625" customWidth="1"/>
  </cols>
  <sheetData>
    <row r="1" spans="1:11" ht="33" customHeight="1" x14ac:dyDescent="0.4">
      <c r="A1" s="18" t="s">
        <v>19</v>
      </c>
      <c r="B1" s="18"/>
      <c r="C1" s="18"/>
      <c r="D1" s="18"/>
      <c r="E1" s="18"/>
      <c r="F1" s="18"/>
      <c r="G1" s="18"/>
      <c r="H1" s="18"/>
      <c r="I1" s="19"/>
    </row>
    <row r="2" spans="1:11" ht="15.75" thickBot="1" x14ac:dyDescent="0.3">
      <c r="A2" s="5"/>
    </row>
    <row r="3" spans="1:11" s="3" customFormat="1" ht="24.75" customHeight="1" thickBot="1" x14ac:dyDescent="0.3">
      <c r="B3" s="4"/>
      <c r="C3" s="4"/>
      <c r="D3" s="4"/>
      <c r="E3" s="20" t="s">
        <v>17</v>
      </c>
      <c r="F3" s="21"/>
      <c r="G3" s="21"/>
      <c r="H3" s="22"/>
      <c r="I3" s="37" t="s">
        <v>15</v>
      </c>
    </row>
    <row r="4" spans="1:11" ht="49.5" customHeight="1" thickTop="1" x14ac:dyDescent="0.25">
      <c r="B4" s="23" t="s">
        <v>12</v>
      </c>
      <c r="C4" s="31"/>
      <c r="D4" s="35"/>
      <c r="E4" s="34" t="s">
        <v>5</v>
      </c>
      <c r="F4" s="26"/>
      <c r="G4" s="26"/>
      <c r="H4" s="11" t="s">
        <v>4</v>
      </c>
      <c r="I4" s="38"/>
    </row>
    <row r="5" spans="1:11" s="2" customFormat="1" ht="16.5" thickBot="1" x14ac:dyDescent="0.3">
      <c r="B5" s="24"/>
      <c r="C5" s="30"/>
      <c r="D5" s="36"/>
      <c r="E5" s="45" t="s">
        <v>3</v>
      </c>
      <c r="F5" s="46" t="s">
        <v>2</v>
      </c>
      <c r="G5" s="46" t="s">
        <v>1</v>
      </c>
      <c r="H5" s="47" t="s">
        <v>0</v>
      </c>
      <c r="I5" s="38"/>
    </row>
    <row r="6" spans="1:11" ht="33.75" customHeight="1" thickTop="1" thickBot="1" x14ac:dyDescent="0.3">
      <c r="B6" s="25"/>
      <c r="C6" s="32"/>
      <c r="D6" s="56"/>
      <c r="E6" s="65"/>
      <c r="F6" s="65"/>
      <c r="G6" s="67"/>
      <c r="H6" s="66"/>
      <c r="I6" s="59"/>
    </row>
    <row r="7" spans="1:11" ht="62.25" customHeight="1" thickTop="1" thickBot="1" x14ac:dyDescent="0.3">
      <c r="B7" s="27" t="s">
        <v>6</v>
      </c>
      <c r="C7" s="28"/>
      <c r="D7" s="39"/>
      <c r="E7" s="48" t="s">
        <v>20</v>
      </c>
      <c r="F7" s="49"/>
      <c r="G7" s="49"/>
      <c r="H7" s="49"/>
      <c r="I7" s="50"/>
    </row>
    <row r="8" spans="1:11" ht="23.25" customHeight="1" thickTop="1" thickBot="1" x14ac:dyDescent="0.3">
      <c r="B8" s="12" t="s">
        <v>9</v>
      </c>
      <c r="C8" s="33">
        <f>(E6+F6+G6+H6)*2.3/100</f>
        <v>0</v>
      </c>
      <c r="D8" s="29"/>
      <c r="E8" s="40"/>
      <c r="F8" s="1"/>
      <c r="G8" s="1"/>
      <c r="H8" s="1"/>
      <c r="J8" s="3"/>
    </row>
    <row r="9" spans="1:11" ht="55.5" thickTop="1" thickBot="1" x14ac:dyDescent="0.3">
      <c r="B9" s="43" t="s">
        <v>29</v>
      </c>
      <c r="C9" s="44"/>
      <c r="D9" s="55" t="s">
        <v>27</v>
      </c>
      <c r="E9" s="68" t="s">
        <v>30</v>
      </c>
      <c r="F9" s="69"/>
      <c r="G9" s="69"/>
      <c r="H9" s="69"/>
      <c r="I9" s="69"/>
      <c r="J9" s="3" t="s">
        <v>24</v>
      </c>
    </row>
    <row r="10" spans="1:11" ht="62.25" customHeight="1" thickTop="1" thickBot="1" x14ac:dyDescent="0.3">
      <c r="A10" s="13" t="s">
        <v>13</v>
      </c>
      <c r="B10" s="41" t="s">
        <v>7</v>
      </c>
      <c r="C10" s="53"/>
      <c r="D10" s="62"/>
      <c r="E10" s="70"/>
      <c r="F10" s="69"/>
      <c r="G10" s="69"/>
      <c r="H10" s="69"/>
      <c r="I10" s="69"/>
      <c r="J10" s="64" t="s">
        <v>25</v>
      </c>
      <c r="K10" s="57" t="s">
        <v>28</v>
      </c>
    </row>
    <row r="11" spans="1:11" ht="28.5" customHeight="1" thickTop="1" thickBot="1" x14ac:dyDescent="0.3">
      <c r="B11" s="12" t="s">
        <v>10</v>
      </c>
      <c r="C11" s="33">
        <f>IF(D11="OUI",SUM(E6:H6)*0.65%,0)</f>
        <v>0</v>
      </c>
      <c r="D11" s="61" t="s">
        <v>21</v>
      </c>
      <c r="E11" s="70"/>
      <c r="F11" s="69"/>
      <c r="G11" s="69"/>
      <c r="H11" s="69"/>
      <c r="I11" s="69"/>
      <c r="J11" s="58" t="s">
        <v>26</v>
      </c>
    </row>
    <row r="12" spans="1:11" ht="54.6" customHeight="1" thickTop="1" thickBot="1" x14ac:dyDescent="0.3">
      <c r="A12" s="13" t="s">
        <v>13</v>
      </c>
      <c r="B12" s="27" t="s">
        <v>8</v>
      </c>
      <c r="C12" s="52"/>
      <c r="D12" s="63"/>
      <c r="E12" s="70"/>
      <c r="F12" s="69"/>
      <c r="G12" s="69"/>
      <c r="H12" s="69"/>
      <c r="I12" s="69"/>
    </row>
    <row r="13" spans="1:11" ht="32.25" customHeight="1" thickTop="1" thickBot="1" x14ac:dyDescent="0.3">
      <c r="B13" s="12" t="s">
        <v>11</v>
      </c>
      <c r="C13" s="54">
        <f>IF(D13="OUI",SUM(E6:H6)*0.3%,0)</f>
        <v>0</v>
      </c>
      <c r="D13" s="60" t="s">
        <v>21</v>
      </c>
      <c r="E13" s="70"/>
      <c r="F13" s="69"/>
      <c r="G13" s="69"/>
      <c r="H13" s="69"/>
      <c r="I13" s="69"/>
    </row>
    <row r="14" spans="1:11" ht="16.5" thickTop="1" thickBot="1" x14ac:dyDescent="0.3">
      <c r="D14" s="51"/>
      <c r="E14" s="1"/>
      <c r="F14" s="1"/>
      <c r="G14" s="1"/>
      <c r="H14" s="1"/>
      <c r="I14" s="1"/>
    </row>
    <row r="15" spans="1:11" ht="29.25" customHeight="1" x14ac:dyDescent="0.25">
      <c r="B15" s="14" t="s">
        <v>18</v>
      </c>
      <c r="C15" s="16">
        <f>+C8+C11+C13</f>
        <v>0</v>
      </c>
      <c r="D15" s="1"/>
      <c r="E15" s="1"/>
      <c r="F15" s="1"/>
      <c r="G15" s="1"/>
      <c r="H15" s="1"/>
      <c r="I15" s="1"/>
    </row>
    <row r="16" spans="1:11" ht="24" customHeight="1" x14ac:dyDescent="0.25">
      <c r="B16" s="15" t="s">
        <v>14</v>
      </c>
      <c r="C16" s="17">
        <f>I6</f>
        <v>0</v>
      </c>
      <c r="D16" s="1"/>
      <c r="E16" s="1"/>
      <c r="F16" s="1"/>
      <c r="G16" s="1"/>
      <c r="H16" s="1"/>
      <c r="I16" s="1"/>
    </row>
    <row r="17" spans="1:9" ht="40.5" customHeight="1" thickBot="1" x14ac:dyDescent="0.3">
      <c r="B17" s="71" t="s">
        <v>16</v>
      </c>
      <c r="C17" s="42">
        <f>C15-C16</f>
        <v>0</v>
      </c>
      <c r="D17" s="1"/>
      <c r="E17" s="1"/>
      <c r="F17" s="1"/>
      <c r="G17" s="1"/>
      <c r="H17" s="1"/>
      <c r="I17" s="1"/>
    </row>
    <row r="18" spans="1:9" x14ac:dyDescent="0.25">
      <c r="B18" s="6"/>
      <c r="C18" s="7"/>
      <c r="D18" s="7"/>
    </row>
    <row r="19" spans="1:9" x14ac:dyDescent="0.25">
      <c r="B19" s="6"/>
      <c r="C19" s="8"/>
      <c r="D19" s="8"/>
    </row>
    <row r="20" spans="1:9" x14ac:dyDescent="0.25">
      <c r="B20" s="9"/>
      <c r="C20" s="10"/>
      <c r="D20" s="10"/>
    </row>
    <row r="21" spans="1:9" x14ac:dyDescent="0.25">
      <c r="A21" t="s">
        <v>23</v>
      </c>
      <c r="B21" s="3" t="s">
        <v>22</v>
      </c>
    </row>
    <row r="22" spans="1:9" x14ac:dyDescent="0.25">
      <c r="B22" s="6" t="s">
        <v>21</v>
      </c>
    </row>
  </sheetData>
  <mergeCells count="12">
    <mergeCell ref="E9:I13"/>
    <mergeCell ref="B10:C10"/>
    <mergeCell ref="B12:C12"/>
    <mergeCell ref="D4:D6"/>
    <mergeCell ref="B9:C9"/>
    <mergeCell ref="A1:I1"/>
    <mergeCell ref="E3:H3"/>
    <mergeCell ref="I3:I5"/>
    <mergeCell ref="B4:C6"/>
    <mergeCell ref="E4:G4"/>
    <mergeCell ref="B7:C7"/>
    <mergeCell ref="E7:I7"/>
  </mergeCells>
  <dataValidations count="1">
    <dataValidation type="list" allowBlank="1" showInputMessage="1" showErrorMessage="1" sqref="D11 D13 A12" xr:uid="{DBC04745-3976-47BB-9EAD-B1653B391248}">
      <formula1>$B$21:$B$22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 Prévoyance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administratif du SMIX de la Toscane Occitane</dc:creator>
  <cp:lastModifiedBy>Charline Bernad</cp:lastModifiedBy>
  <dcterms:created xsi:type="dcterms:W3CDTF">2024-07-22T12:55:47Z</dcterms:created>
  <dcterms:modified xsi:type="dcterms:W3CDTF">2024-07-25T13:14:22Z</dcterms:modified>
</cp:coreProperties>
</file>